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200" windowHeight="11745"/>
  </bookViews>
  <sheets>
    <sheet name="valsts_pab_LMlp" sheetId="1" r:id="rId1"/>
  </sheets>
  <externalReferences>
    <externalReference r:id="rId2"/>
  </externalReferences>
  <definedNames>
    <definedName name="_xlnm.Print_Area" localSheetId="0">valsts_pab_LMlp!$A$1:$F$43</definedName>
  </definedNames>
  <calcPr calcId="145621"/>
</workbook>
</file>

<file path=xl/calcChain.xml><?xml version="1.0" encoding="utf-8"?>
<calcChain xmlns="http://schemas.openxmlformats.org/spreadsheetml/2006/main">
  <c r="G12" i="1" l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F33" i="1" l="1"/>
  <c r="F29" i="1"/>
  <c r="F15" i="1"/>
  <c r="E33" i="1" l="1"/>
  <c r="E31" i="1"/>
  <c r="E29" i="1"/>
  <c r="E28" i="1"/>
  <c r="E23" i="1"/>
  <c r="E19" i="1"/>
  <c r="E15" i="1"/>
</calcChain>
</file>

<file path=xl/sharedStrings.xml><?xml version="1.0" encoding="utf-8"?>
<sst xmlns="http://schemas.openxmlformats.org/spreadsheetml/2006/main" count="66" uniqueCount="32">
  <si>
    <t>(izmaksāti no valsts pamatbudžeta)</t>
  </si>
  <si>
    <t>skaits vid.mēn.</t>
  </si>
  <si>
    <t>apmērs vid.mēnesī,EUR</t>
  </si>
  <si>
    <t>Bērna piedzimšanas pabalsts</t>
  </si>
  <si>
    <t>skaits gadā</t>
  </si>
  <si>
    <t xml:space="preserve">Apbedīšanas pabalsts valsts sociālā nodrošinājuma pabalsta saņēmēja nāves gadījumā </t>
  </si>
  <si>
    <t>uzskaitē skaits vid.mēn.</t>
  </si>
  <si>
    <t>Valsts speciālais pabalsts Latvijas neatkarības atgūšanas procesā bojā gājušo personu bērniem</t>
  </si>
  <si>
    <t>Atlīdzība par aizbildņa pienākumu pildīšanu</t>
  </si>
  <si>
    <t>Atlīdzība par audžuģimenes pienākumu pildīšanu</t>
  </si>
  <si>
    <t xml:space="preserve">Atlīdzība par adoptējamā bērna aprūpi </t>
  </si>
  <si>
    <t>Valsts sociālo pabalstu, atlīdzību skaits un vidējais apmērs</t>
  </si>
  <si>
    <t>Atlīdzība par bērna adopciju</t>
  </si>
  <si>
    <t>*līdz 2012.gadam dati par bērniem vecumā līdz 1gadam un no 1 līdz 2 gadiem.</t>
  </si>
  <si>
    <t>*6143</t>
  </si>
  <si>
    <t>*6121</t>
  </si>
  <si>
    <t>*21086</t>
  </si>
  <si>
    <t>*19592</t>
  </si>
  <si>
    <t xml:space="preserve"> -</t>
  </si>
  <si>
    <t xml:space="preserve">skaits </t>
  </si>
  <si>
    <r>
      <rPr>
        <b/>
        <sz val="10"/>
        <color rgb="FF000000"/>
        <rFont val="Arial"/>
        <family val="2"/>
        <charset val="186"/>
      </rPr>
      <t>Ģimenes valsts pabalsts</t>
    </r>
    <r>
      <rPr>
        <sz val="10"/>
        <color rgb="FF000000"/>
        <rFont val="Arial"/>
        <family val="2"/>
        <charset val="186"/>
      </rPr>
      <t xml:space="preserve"> (bērnu skaits, par kuriem izmaksājams pabalsts)</t>
    </r>
  </si>
  <si>
    <r>
      <rPr>
        <b/>
        <sz val="10"/>
        <color rgb="FF000000"/>
        <rFont val="Arial"/>
        <family val="2"/>
        <charset val="186"/>
      </rPr>
      <t>Piemaksa pie ģimenes valsts pabalsta par bērnu invalīdu</t>
    </r>
    <r>
      <rPr>
        <sz val="10"/>
        <color rgb="FF000000"/>
        <rFont val="Arial"/>
        <family val="2"/>
        <charset val="186"/>
      </rPr>
      <t xml:space="preserve"> (bērnu skaits, par kuriem izmaksājams pabalsts)</t>
    </r>
  </si>
  <si>
    <r>
      <rPr>
        <b/>
        <sz val="10"/>
        <rFont val="Arial"/>
        <family val="2"/>
        <charset val="186"/>
      </rPr>
      <t xml:space="preserve">Bērna kopšanas pabalsts par bērnu līdz 1,5 gada vecumam </t>
    </r>
    <r>
      <rPr>
        <sz val="10"/>
        <rFont val="Arial"/>
        <family val="2"/>
        <charset val="186"/>
      </rPr>
      <t>(bērni, par kuriem izmaksājams pabalsts)</t>
    </r>
  </si>
  <si>
    <r>
      <rPr>
        <b/>
        <sz val="10"/>
        <rFont val="Arial"/>
        <family val="2"/>
        <charset val="186"/>
      </rPr>
      <t>Bērna kopšanas pabalsts par bērnu no 1,5 līdz 2 gadu vecumam</t>
    </r>
    <r>
      <rPr>
        <sz val="10"/>
        <rFont val="Arial"/>
        <family val="2"/>
        <charset val="186"/>
      </rPr>
      <t xml:space="preserve"> (bērnu skaits, par kuriem izmaksājams pabalsts)</t>
    </r>
  </si>
  <si>
    <r>
      <rPr>
        <b/>
        <sz val="10"/>
        <color rgb="FF000000"/>
        <rFont val="Arial"/>
        <family val="2"/>
        <charset val="186"/>
      </rPr>
      <t>Bērna invalīda kopšanas pabalsts</t>
    </r>
    <r>
      <rPr>
        <sz val="10"/>
        <color rgb="FF000000"/>
        <rFont val="Arial"/>
        <family val="2"/>
        <charset val="186"/>
      </rPr>
      <t xml:space="preserve"> (bērnu skaits, par kuriem izmaksājams pabalsts)</t>
    </r>
  </si>
  <si>
    <r>
      <rPr>
        <b/>
        <sz val="10"/>
        <color rgb="FF000000"/>
        <rFont val="Arial"/>
        <family val="2"/>
        <charset val="186"/>
      </rPr>
      <t>Valsts atbalsts ar celiakiju slimiem bērniem, kuriem nav noteikta invaliditāte</t>
    </r>
    <r>
      <rPr>
        <sz val="10"/>
        <color rgb="FF000000"/>
        <rFont val="Arial"/>
        <family val="2"/>
        <charset val="186"/>
      </rPr>
      <t xml:space="preserve"> (bērnu skaits, par kuriem izmaksājams pabalsts)</t>
    </r>
  </si>
  <si>
    <r>
      <rPr>
        <b/>
        <sz val="10"/>
        <color rgb="FF000000"/>
        <rFont val="Arial"/>
        <family val="2"/>
        <charset val="186"/>
      </rPr>
      <t>Pabalsts transporta izdevumu kompensēšanai invalīdiem, kuriem ir apgrūtināta pārvietošanās</t>
    </r>
    <r>
      <rPr>
        <sz val="10"/>
        <color rgb="FF000000"/>
        <rFont val="Arial"/>
        <family val="2"/>
        <charset val="186"/>
      </rPr>
      <t xml:space="preserve"> </t>
    </r>
    <r>
      <rPr>
        <i/>
        <sz val="10"/>
        <color rgb="FF000000"/>
        <rFont val="Arial"/>
        <family val="2"/>
        <charset val="186"/>
      </rPr>
      <t>(pabalsts par sešu mēnešu periodu)</t>
    </r>
  </si>
  <si>
    <r>
      <rPr>
        <b/>
        <sz val="10"/>
        <color rgb="FF000000"/>
        <rFont val="Arial"/>
        <family val="2"/>
        <charset val="186"/>
      </rPr>
      <t>Kaitējuma atlīdzība ČAES avārijas rezultātā cietušajām personāma ar noteiktu darbnespēju 10 - 25%</t>
    </r>
    <r>
      <rPr>
        <sz val="10"/>
        <color rgb="FF000000"/>
        <rFont val="Arial"/>
        <family val="2"/>
        <charset val="186"/>
      </rPr>
      <t xml:space="preserve"> </t>
    </r>
  </si>
  <si>
    <r>
      <t xml:space="preserve">Pabalsts aizbildnim par bērna uzturēšanu </t>
    </r>
    <r>
      <rPr>
        <sz val="10"/>
        <color rgb="FF000000"/>
        <rFont val="Arial"/>
        <family val="2"/>
        <charset val="186"/>
      </rPr>
      <t>(bērnu skaits, par kuriem izmaksājams pabalsts)</t>
    </r>
  </si>
  <si>
    <r>
      <rPr>
        <b/>
        <sz val="10"/>
        <color rgb="FF000000"/>
        <rFont val="Arial"/>
        <family val="2"/>
        <charset val="186"/>
      </rPr>
      <t>Pabalsts invalīdam, kuram nepieciešama īpaša kopšana</t>
    </r>
    <r>
      <rPr>
        <sz val="10"/>
        <color rgb="FF000000"/>
        <rFont val="Arial"/>
        <family val="2"/>
        <charset val="186"/>
      </rPr>
      <t xml:space="preserve"> </t>
    </r>
  </si>
  <si>
    <r>
      <rPr>
        <b/>
        <sz val="10"/>
        <color rgb="FF000000"/>
        <rFont val="Arial"/>
        <family val="2"/>
        <charset val="186"/>
      </rPr>
      <t>Valsts sociālā nodrošinājuma pabalsts</t>
    </r>
    <r>
      <rPr>
        <sz val="10"/>
        <color rgb="FF000000"/>
        <rFont val="Arial"/>
        <family val="2"/>
        <charset val="186"/>
      </rPr>
      <t xml:space="preserve"> </t>
    </r>
  </si>
  <si>
    <r>
      <rPr>
        <b/>
        <sz val="10"/>
        <color rgb="FF000000"/>
        <rFont val="Arial"/>
        <family val="2"/>
        <charset val="186"/>
      </rPr>
      <t>Valsts sociālais pabalsts ČAES  avārijas seku likvidēšanas dalībniekiem un mirušo ČAES likvidēšanas dalībnieku ģimenēm</t>
    </r>
    <r>
      <rPr>
        <sz val="10"/>
        <color rgb="FF000000"/>
        <rFont val="Arial"/>
        <family val="2"/>
        <charset val="186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</si>
</sst>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u/>
      <sz val="14"/>
      <color rgb="FF0000FF"/>
      <name val="Arial"/>
      <family val="2"/>
      <charset val="186"/>
    </font>
    <font>
      <sz val="10"/>
      <color rgb="FF000000"/>
      <name val="Helv"/>
      <charset val="186"/>
    </font>
    <font>
      <b/>
      <sz val="10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0000FF"/>
      <name val="Arial"/>
      <family val="2"/>
      <charset val="186"/>
    </font>
    <font>
      <sz val="10"/>
      <color rgb="FF0000FF"/>
      <name val="Arial"/>
      <family val="2"/>
      <charset val="186"/>
    </font>
    <font>
      <i/>
      <sz val="10"/>
      <color rgb="FF000000"/>
      <name val="Arial"/>
      <family val="2"/>
      <charset val="186"/>
    </font>
    <font>
      <sz val="8"/>
      <color rgb="FF000000"/>
      <name val="Helv"/>
      <charset val="186"/>
    </font>
    <font>
      <sz val="10"/>
      <color rgb="FFFF0000"/>
      <name val="Helv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3" fontId="0" fillId="0" borderId="5" xfId="0" applyNumberFormat="1" applyFill="1" applyBorder="1"/>
    <xf numFmtId="0" fontId="6" fillId="0" borderId="6" xfId="0" applyFont="1" applyFill="1" applyBorder="1" applyAlignment="1">
      <alignment horizontal="center" wrapText="1"/>
    </xf>
    <xf numFmtId="2" fontId="7" fillId="0" borderId="6" xfId="0" applyNumberFormat="1" applyFont="1" applyFill="1" applyBorder="1"/>
    <xf numFmtId="2" fontId="7" fillId="0" borderId="7" xfId="0" applyNumberFormat="1" applyFont="1" applyFill="1" applyBorder="1"/>
    <xf numFmtId="3" fontId="0" fillId="0" borderId="4" xfId="0" applyNumberFormat="1" applyFill="1" applyBorder="1"/>
    <xf numFmtId="0" fontId="5" fillId="0" borderId="8" xfId="0" applyFont="1" applyFill="1" applyBorder="1" applyAlignment="1">
      <alignment horizontal="center" wrapText="1"/>
    </xf>
    <xf numFmtId="4" fontId="7" fillId="0" borderId="7" xfId="0" applyNumberFormat="1" applyFont="1" applyFill="1" applyBorder="1"/>
    <xf numFmtId="0" fontId="0" fillId="0" borderId="4" xfId="0" applyFill="1" applyBorder="1"/>
    <xf numFmtId="0" fontId="5" fillId="0" borderId="9" xfId="0" applyFont="1" applyFill="1" applyBorder="1" applyAlignment="1">
      <alignment horizontal="center" wrapText="1"/>
    </xf>
    <xf numFmtId="1" fontId="0" fillId="0" borderId="4" xfId="0" applyNumberFormat="1" applyFill="1" applyBorder="1"/>
    <xf numFmtId="0" fontId="3" fillId="0" borderId="0" xfId="0" applyFont="1" applyFill="1" applyAlignment="1">
      <alignment wrapText="1"/>
    </xf>
    <xf numFmtId="0" fontId="10" fillId="0" borderId="0" xfId="0" applyFont="1" applyFill="1"/>
    <xf numFmtId="0" fontId="2" fillId="0" borderId="0" xfId="0" applyFont="1" applyFill="1" applyAlignment="1"/>
    <xf numFmtId="0" fontId="6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3" fontId="0" fillId="0" borderId="10" xfId="0" applyNumberFormat="1" applyFill="1" applyBorder="1"/>
    <xf numFmtId="2" fontId="7" fillId="0" borderId="13" xfId="0" applyNumberFormat="1" applyFont="1" applyFill="1" applyBorder="1"/>
    <xf numFmtId="3" fontId="0" fillId="0" borderId="14" xfId="0" applyNumberFormat="1" applyFill="1" applyBorder="1"/>
    <xf numFmtId="2" fontId="7" fillId="0" borderId="16" xfId="0" applyNumberFormat="1" applyFont="1" applyFill="1" applyBorder="1"/>
    <xf numFmtId="4" fontId="7" fillId="2" borderId="13" xfId="0" applyNumberFormat="1" applyFont="1" applyFill="1" applyBorder="1"/>
    <xf numFmtId="3" fontId="0" fillId="0" borderId="15" xfId="0" applyNumberFormat="1" applyFill="1" applyBorder="1"/>
    <xf numFmtId="3" fontId="11" fillId="0" borderId="15" xfId="0" applyNumberFormat="1" applyFont="1" applyFill="1" applyBorder="1"/>
    <xf numFmtId="3" fontId="11" fillId="0" borderId="15" xfId="0" applyNumberFormat="1" applyFont="1" applyFill="1" applyBorder="1" applyAlignment="1">
      <alignment horizontal="right"/>
    </xf>
    <xf numFmtId="3" fontId="11" fillId="0" borderId="14" xfId="0" applyNumberFormat="1" applyFont="1" applyFill="1" applyBorder="1" applyAlignment="1">
      <alignment horizontal="right"/>
    </xf>
    <xf numFmtId="4" fontId="7" fillId="0" borderId="6" xfId="0" applyNumberFormat="1" applyFont="1" applyFill="1" applyBorder="1"/>
    <xf numFmtId="0" fontId="0" fillId="0" borderId="4" xfId="0" applyFill="1" applyBorder="1" applyAlignment="1">
      <alignment horizontal="right"/>
    </xf>
    <xf numFmtId="2" fontId="7" fillId="0" borderId="6" xfId="0" applyNumberFormat="1" applyFont="1" applyFill="1" applyBorder="1" applyAlignment="1">
      <alignment horizontal="right"/>
    </xf>
    <xf numFmtId="3" fontId="0" fillId="0" borderId="4" xfId="0" applyNumberFormat="1" applyFill="1" applyBorder="1" applyAlignment="1">
      <alignment horizontal="right"/>
    </xf>
    <xf numFmtId="0" fontId="0" fillId="0" borderId="3" xfId="0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wrapText="1"/>
    </xf>
    <xf numFmtId="0" fontId="0" fillId="0" borderId="1" xfId="0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</cellXfs>
  <cellStyles count="2">
    <cellStyle name="Normal" xfId="0" builtinId="0" customBuiltin="1"/>
    <cellStyle name="Perce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D/STATISTIKA/PABALSTI/PABALSTI_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imības_2010"/>
      <sheetName val="Slimības_2009"/>
      <sheetName val="bezdarbs_2010"/>
      <sheetName val="bezdarbs_2009"/>
      <sheetName val="soc pab_2010"/>
      <sheetName val="soc pab_2009"/>
      <sheetName val="soc apdroš pab 00-12"/>
      <sheetName val="soc apdroš pab 00-16"/>
      <sheetName val="valsts pab_00-12"/>
      <sheetName val="valsts pab_00-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R10">
            <v>2013</v>
          </cell>
          <cell r="S10">
            <v>2038</v>
          </cell>
        </row>
        <row r="11">
          <cell r="R11">
            <v>213.43</v>
          </cell>
          <cell r="S11">
            <v>213.43</v>
          </cell>
        </row>
        <row r="12">
          <cell r="R12">
            <v>22052</v>
          </cell>
          <cell r="S12">
            <v>21980</v>
          </cell>
        </row>
        <row r="13">
          <cell r="R13">
            <v>421.17</v>
          </cell>
          <cell r="S13">
            <v>421.17</v>
          </cell>
        </row>
        <row r="14">
          <cell r="R14">
            <v>13837</v>
          </cell>
          <cell r="S14">
            <v>14468</v>
          </cell>
        </row>
        <row r="15">
          <cell r="R15">
            <v>213.43</v>
          </cell>
          <cell r="S15">
            <v>213.43</v>
          </cell>
        </row>
        <row r="16">
          <cell r="R16">
            <v>17759</v>
          </cell>
          <cell r="S16">
            <v>18063</v>
          </cell>
        </row>
        <row r="17">
          <cell r="R17">
            <v>105.21</v>
          </cell>
          <cell r="S17">
            <v>104.86</v>
          </cell>
        </row>
        <row r="18">
          <cell r="R18">
            <v>1398</v>
          </cell>
          <cell r="S18">
            <v>1379</v>
          </cell>
        </row>
        <row r="19">
          <cell r="R19">
            <v>106.72</v>
          </cell>
          <cell r="S19">
            <v>106.72</v>
          </cell>
        </row>
        <row r="20">
          <cell r="R20">
            <v>335</v>
          </cell>
          <cell r="S20">
            <v>363</v>
          </cell>
        </row>
        <row r="21">
          <cell r="R21">
            <v>183.61</v>
          </cell>
          <cell r="S21">
            <v>193.29</v>
          </cell>
        </row>
        <row r="22">
          <cell r="R22">
            <v>21142</v>
          </cell>
          <cell r="S22">
            <v>23785</v>
          </cell>
        </row>
        <row r="23">
          <cell r="R23">
            <v>79.680000000000007</v>
          </cell>
          <cell r="S23">
            <v>79.680000000000007</v>
          </cell>
        </row>
        <row r="24">
          <cell r="R24" t="str">
            <v xml:space="preserve"> -</v>
          </cell>
          <cell r="S24" t="str">
            <v xml:space="preserve"> -</v>
          </cell>
        </row>
        <row r="25">
          <cell r="R25" t="str">
            <v xml:space="preserve"> -</v>
          </cell>
          <cell r="S25" t="str">
            <v xml:space="preserve"> -</v>
          </cell>
        </row>
        <row r="26">
          <cell r="R26">
            <v>3434</v>
          </cell>
          <cell r="S26">
            <v>3395</v>
          </cell>
        </row>
        <row r="27">
          <cell r="R27">
            <v>100</v>
          </cell>
          <cell r="S27">
            <v>100</v>
          </cell>
        </row>
        <row r="28">
          <cell r="R28">
            <v>421</v>
          </cell>
          <cell r="S28">
            <v>421</v>
          </cell>
        </row>
        <row r="29">
          <cell r="R29">
            <v>79.989999999999995</v>
          </cell>
          <cell r="S29">
            <v>84.82</v>
          </cell>
        </row>
        <row r="30">
          <cell r="R30">
            <v>2312</v>
          </cell>
          <cell r="S30">
            <v>1993</v>
          </cell>
        </row>
        <row r="31">
          <cell r="R31">
            <v>45.53</v>
          </cell>
          <cell r="S31">
            <v>45.53</v>
          </cell>
        </row>
        <row r="32">
          <cell r="R32">
            <v>3531</v>
          </cell>
          <cell r="S32">
            <v>3382</v>
          </cell>
        </row>
        <row r="33">
          <cell r="R33">
            <v>54.07</v>
          </cell>
          <cell r="S33">
            <v>54.07</v>
          </cell>
        </row>
        <row r="34">
          <cell r="R34">
            <v>491</v>
          </cell>
          <cell r="S34">
            <v>482</v>
          </cell>
        </row>
        <row r="35">
          <cell r="R35">
            <v>113.83</v>
          </cell>
          <cell r="S35">
            <v>113.83</v>
          </cell>
        </row>
        <row r="36">
          <cell r="R36">
            <v>23</v>
          </cell>
          <cell r="S36">
            <v>20</v>
          </cell>
        </row>
        <row r="37">
          <cell r="R37">
            <v>49.8</v>
          </cell>
          <cell r="S37">
            <v>49.8</v>
          </cell>
        </row>
        <row r="38">
          <cell r="R38">
            <v>12</v>
          </cell>
          <cell r="S38">
            <v>11</v>
          </cell>
        </row>
        <row r="39">
          <cell r="R39">
            <v>1422.87</v>
          </cell>
          <cell r="S39">
            <v>1442.87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zoomScale="120" zoomScaleNormal="120" workbookViewId="0">
      <selection activeCell="L43" sqref="L43"/>
    </sheetView>
  </sheetViews>
  <sheetFormatPr defaultRowHeight="12.75" x14ac:dyDescent="0.2"/>
  <cols>
    <col min="1" max="1" width="40.42578125" style="1" customWidth="1"/>
    <col min="2" max="2" width="12.85546875" style="16" customWidth="1"/>
    <col min="3" max="5" width="8.5703125" style="1" customWidth="1"/>
    <col min="6" max="6" width="9.140625" style="1" customWidth="1"/>
    <col min="7" max="16384" width="9.140625" style="1"/>
  </cols>
  <sheetData>
    <row r="1" spans="1:8" ht="18" x14ac:dyDescent="0.25">
      <c r="A1" s="18" t="s">
        <v>11</v>
      </c>
      <c r="B1" s="18"/>
      <c r="C1" s="18"/>
      <c r="D1" s="18"/>
      <c r="E1" s="18"/>
    </row>
    <row r="2" spans="1:8" ht="13.5" thickBot="1" x14ac:dyDescent="0.25">
      <c r="A2" s="37" t="s">
        <v>0</v>
      </c>
      <c r="B2" s="37"/>
      <c r="C2" s="37"/>
      <c r="D2" s="37"/>
      <c r="E2" s="37"/>
    </row>
    <row r="3" spans="1:8" ht="13.5" thickBot="1" x14ac:dyDescent="0.25">
      <c r="A3" s="2"/>
      <c r="B3" s="3"/>
      <c r="C3" s="4">
        <v>2011</v>
      </c>
      <c r="D3" s="4">
        <v>2012</v>
      </c>
      <c r="E3" s="4">
        <v>2013</v>
      </c>
      <c r="F3" s="4">
        <v>2014</v>
      </c>
      <c r="G3" s="4">
        <v>2015</v>
      </c>
      <c r="H3" s="4">
        <v>2016</v>
      </c>
    </row>
    <row r="4" spans="1:8" ht="13.5" thickBot="1" x14ac:dyDescent="0.25">
      <c r="A4" s="34" t="s">
        <v>20</v>
      </c>
      <c r="B4" s="5" t="s">
        <v>1</v>
      </c>
      <c r="C4" s="6">
        <v>332331</v>
      </c>
      <c r="D4" s="6">
        <v>314689</v>
      </c>
      <c r="E4" s="6">
        <v>306022</v>
      </c>
      <c r="F4" s="6">
        <v>306315</v>
      </c>
      <c r="G4" s="6">
        <v>313106</v>
      </c>
      <c r="H4" s="6">
        <v>317835</v>
      </c>
    </row>
    <row r="5" spans="1:8" ht="23.25" thickBot="1" x14ac:dyDescent="0.25">
      <c r="A5" s="34"/>
      <c r="B5" s="7" t="s">
        <v>2</v>
      </c>
      <c r="C5" s="8">
        <v>11.382974485062691</v>
      </c>
      <c r="D5" s="8">
        <v>11.382974485062691</v>
      </c>
      <c r="E5" s="8">
        <v>11.382974485062691</v>
      </c>
      <c r="F5" s="8">
        <v>11.38</v>
      </c>
      <c r="G5" s="8">
        <v>18.93</v>
      </c>
      <c r="H5" s="8">
        <v>19.04</v>
      </c>
    </row>
    <row r="6" spans="1:8" ht="13.5" thickBot="1" x14ac:dyDescent="0.25">
      <c r="A6" s="34" t="s">
        <v>21</v>
      </c>
      <c r="B6" s="5" t="s">
        <v>1</v>
      </c>
      <c r="C6" s="21">
        <v>7328</v>
      </c>
      <c r="D6" s="21">
        <v>7300</v>
      </c>
      <c r="E6" s="21">
        <v>7411</v>
      </c>
      <c r="F6" s="21">
        <v>7617</v>
      </c>
      <c r="G6" s="21">
        <v>7755</v>
      </c>
      <c r="H6" s="21">
        <v>7753</v>
      </c>
    </row>
    <row r="7" spans="1:8" ht="23.25" thickBot="1" x14ac:dyDescent="0.25">
      <c r="A7" s="34"/>
      <c r="B7" s="19" t="s">
        <v>2</v>
      </c>
      <c r="C7" s="22">
        <v>106.71538579746274</v>
      </c>
      <c r="D7" s="22">
        <v>106.71538579746274</v>
      </c>
      <c r="E7" s="22">
        <v>106.71538579746274</v>
      </c>
      <c r="F7" s="22">
        <v>106.72</v>
      </c>
      <c r="G7" s="22">
        <v>106.72</v>
      </c>
      <c r="H7" s="22">
        <v>106.72</v>
      </c>
    </row>
    <row r="8" spans="1:8" ht="13.5" thickBot="1" x14ac:dyDescent="0.25">
      <c r="A8" s="38" t="s">
        <v>22</v>
      </c>
      <c r="B8" s="20" t="s">
        <v>1</v>
      </c>
      <c r="C8" s="28" t="s">
        <v>14</v>
      </c>
      <c r="D8" s="28" t="s">
        <v>15</v>
      </c>
      <c r="E8" s="27">
        <v>17394</v>
      </c>
      <c r="F8" s="27">
        <v>17902</v>
      </c>
      <c r="G8" s="27">
        <v>27099</v>
      </c>
      <c r="H8" s="27">
        <v>30271</v>
      </c>
    </row>
    <row r="9" spans="1:8" ht="23.25" thickBot="1" x14ac:dyDescent="0.25">
      <c r="A9" s="38"/>
      <c r="B9" s="19" t="s">
        <v>2</v>
      </c>
      <c r="C9" s="24">
        <v>71.14</v>
      </c>
      <c r="D9" s="24">
        <v>71.14</v>
      </c>
      <c r="E9" s="24">
        <v>142.29</v>
      </c>
      <c r="F9" s="24">
        <v>171</v>
      </c>
      <c r="G9" s="24">
        <v>171</v>
      </c>
      <c r="H9" s="24">
        <v>171</v>
      </c>
    </row>
    <row r="10" spans="1:8" ht="13.5" thickBot="1" x14ac:dyDescent="0.25">
      <c r="A10" s="38" t="s">
        <v>23</v>
      </c>
      <c r="B10" s="20" t="s">
        <v>1</v>
      </c>
      <c r="C10" s="29" t="s">
        <v>16</v>
      </c>
      <c r="D10" s="29" t="s">
        <v>17</v>
      </c>
      <c r="E10" s="23">
        <v>10517</v>
      </c>
      <c r="F10" s="23">
        <v>11166</v>
      </c>
      <c r="G10" s="23">
        <v>11735</v>
      </c>
      <c r="H10" s="23">
        <v>11237</v>
      </c>
    </row>
    <row r="11" spans="1:8" ht="23.25" thickBot="1" x14ac:dyDescent="0.25">
      <c r="A11" s="38"/>
      <c r="B11" s="19" t="s">
        <v>2</v>
      </c>
      <c r="C11" s="25">
        <v>42.69</v>
      </c>
      <c r="D11" s="25">
        <v>42.69</v>
      </c>
      <c r="E11" s="25">
        <v>42.69</v>
      </c>
      <c r="F11" s="25">
        <v>42.69</v>
      </c>
      <c r="G11" s="25">
        <v>42.69</v>
      </c>
      <c r="H11" s="25">
        <v>42.69</v>
      </c>
    </row>
    <row r="12" spans="1:8" ht="13.5" thickBot="1" x14ac:dyDescent="0.25">
      <c r="A12" s="34" t="s">
        <v>24</v>
      </c>
      <c r="B12" s="20" t="s">
        <v>1</v>
      </c>
      <c r="C12" s="26">
        <v>1712</v>
      </c>
      <c r="D12" s="26">
        <v>1750</v>
      </c>
      <c r="E12" s="26">
        <v>1883</v>
      </c>
      <c r="F12" s="26">
        <v>2012</v>
      </c>
      <c r="G12" s="26">
        <f>'[1]valsts pab_00-16'!R10</f>
        <v>2013</v>
      </c>
      <c r="H12" s="26">
        <f>'[1]valsts pab_00-16'!S10</f>
        <v>2038</v>
      </c>
    </row>
    <row r="13" spans="1:8" ht="23.25" thickBot="1" x14ac:dyDescent="0.25">
      <c r="A13" s="34"/>
      <c r="B13" s="19" t="s">
        <v>2</v>
      </c>
      <c r="C13" s="24">
        <v>213.43077159492549</v>
      </c>
      <c r="D13" s="24">
        <v>213.43077159492549</v>
      </c>
      <c r="E13" s="24">
        <v>213.43077159492549</v>
      </c>
      <c r="F13" s="24">
        <v>213.43</v>
      </c>
      <c r="G13" s="24">
        <f>'[1]valsts pab_00-16'!R11</f>
        <v>213.43</v>
      </c>
      <c r="H13" s="24">
        <f>'[1]valsts pab_00-16'!S11</f>
        <v>213.43</v>
      </c>
    </row>
    <row r="14" spans="1:8" ht="13.5" thickBot="1" x14ac:dyDescent="0.25">
      <c r="A14" s="35" t="s">
        <v>3</v>
      </c>
      <c r="B14" s="11" t="s">
        <v>4</v>
      </c>
      <c r="C14" s="6">
        <v>18771</v>
      </c>
      <c r="D14" s="6">
        <v>19823</v>
      </c>
      <c r="E14" s="6">
        <v>20351</v>
      </c>
      <c r="F14" s="6">
        <v>21717</v>
      </c>
      <c r="G14" s="6">
        <f>'[1]valsts pab_00-16'!R12</f>
        <v>22052</v>
      </c>
      <c r="H14" s="6">
        <f>'[1]valsts pab_00-16'!S12</f>
        <v>21980</v>
      </c>
    </row>
    <row r="15" spans="1:8" ht="23.25" thickBot="1" x14ac:dyDescent="0.25">
      <c r="A15" s="34"/>
      <c r="B15" s="7" t="s">
        <v>2</v>
      </c>
      <c r="C15" s="8">
        <v>421.31234312838291</v>
      </c>
      <c r="D15" s="8">
        <v>421.17005594731961</v>
      </c>
      <c r="E15" s="8">
        <f>296/0.702804</f>
        <v>421.17005594731961</v>
      </c>
      <c r="F15" s="8">
        <f>296/0.702804</f>
        <v>421.17005594731961</v>
      </c>
      <c r="G15" s="8">
        <f>'[1]valsts pab_00-16'!R13</f>
        <v>421.17</v>
      </c>
      <c r="H15" s="8">
        <f>'[1]valsts pab_00-16'!S13</f>
        <v>421.17</v>
      </c>
    </row>
    <row r="16" spans="1:8" ht="13.5" thickBot="1" x14ac:dyDescent="0.25">
      <c r="A16" s="34" t="s">
        <v>29</v>
      </c>
      <c r="B16" s="5" t="s">
        <v>1</v>
      </c>
      <c r="C16" s="6">
        <v>10094</v>
      </c>
      <c r="D16" s="6">
        <v>11011</v>
      </c>
      <c r="E16" s="6">
        <v>11940</v>
      </c>
      <c r="F16" s="6">
        <v>13098</v>
      </c>
      <c r="G16" s="6">
        <f>'[1]valsts pab_00-16'!R14</f>
        <v>13837</v>
      </c>
      <c r="H16" s="6">
        <f>'[1]valsts pab_00-16'!S14</f>
        <v>14468</v>
      </c>
    </row>
    <row r="17" spans="1:8" ht="23.25" thickBot="1" x14ac:dyDescent="0.25">
      <c r="A17" s="34"/>
      <c r="B17" s="7" t="s">
        <v>2</v>
      </c>
      <c r="C17" s="9">
        <v>142.28718106328364</v>
      </c>
      <c r="D17" s="9">
        <v>142.28718106328364</v>
      </c>
      <c r="E17" s="9">
        <v>142.28718106328364</v>
      </c>
      <c r="F17" s="9">
        <v>178.26</v>
      </c>
      <c r="G17" s="9">
        <f>'[1]valsts pab_00-16'!R15</f>
        <v>213.43</v>
      </c>
      <c r="H17" s="9">
        <f>'[1]valsts pab_00-16'!S15</f>
        <v>213.43</v>
      </c>
    </row>
    <row r="18" spans="1:8" ht="13.5" thickBot="1" x14ac:dyDescent="0.25">
      <c r="A18" s="34" t="s">
        <v>30</v>
      </c>
      <c r="B18" s="5" t="s">
        <v>1</v>
      </c>
      <c r="C18" s="10">
        <v>16242</v>
      </c>
      <c r="D18" s="10">
        <v>16694</v>
      </c>
      <c r="E18" s="10">
        <v>17136</v>
      </c>
      <c r="F18" s="10">
        <v>17482</v>
      </c>
      <c r="G18" s="10">
        <f>'[1]valsts pab_00-16'!R16</f>
        <v>17759</v>
      </c>
      <c r="H18" s="10">
        <f>'[1]valsts pab_00-16'!S16</f>
        <v>18063</v>
      </c>
    </row>
    <row r="19" spans="1:8" ht="23.25" thickBot="1" x14ac:dyDescent="0.25">
      <c r="A19" s="34"/>
      <c r="B19" s="7" t="s">
        <v>2</v>
      </c>
      <c r="C19" s="8">
        <v>92.202093329007795</v>
      </c>
      <c r="D19" s="8">
        <v>92.941986670536863</v>
      </c>
      <c r="E19" s="8">
        <f>65.35/0.702804</f>
        <v>92.984672824855863</v>
      </c>
      <c r="F19" s="8">
        <v>99.2</v>
      </c>
      <c r="G19" s="8">
        <f>'[1]valsts pab_00-16'!R17</f>
        <v>105.21</v>
      </c>
      <c r="H19" s="8">
        <f>'[1]valsts pab_00-16'!S17</f>
        <v>104.86</v>
      </c>
    </row>
    <row r="20" spans="1:8" ht="16.5" customHeight="1" x14ac:dyDescent="0.2">
      <c r="A20" s="39" t="s">
        <v>25</v>
      </c>
      <c r="B20" s="5" t="s">
        <v>1</v>
      </c>
      <c r="C20" s="6">
        <v>1206</v>
      </c>
      <c r="D20" s="6">
        <v>1372</v>
      </c>
      <c r="E20" s="6">
        <v>1421</v>
      </c>
      <c r="F20" s="6">
        <v>1398</v>
      </c>
      <c r="G20" s="6">
        <f>'[1]valsts pab_00-16'!R18</f>
        <v>1398</v>
      </c>
      <c r="H20" s="6">
        <f>'[1]valsts pab_00-16'!S18</f>
        <v>1379</v>
      </c>
    </row>
    <row r="21" spans="1:8" ht="32.25" customHeight="1" thickBot="1" x14ac:dyDescent="0.25">
      <c r="A21" s="40"/>
      <c r="B21" s="7" t="s">
        <v>2</v>
      </c>
      <c r="C21" s="12">
        <v>106.71538579746274</v>
      </c>
      <c r="D21" s="12">
        <v>106.71538579746274</v>
      </c>
      <c r="E21" s="12">
        <v>106.71538579746274</v>
      </c>
      <c r="F21" s="12">
        <v>106.72</v>
      </c>
      <c r="G21" s="12">
        <f>'[1]valsts pab_00-16'!R19</f>
        <v>106.72</v>
      </c>
      <c r="H21" s="12">
        <f>'[1]valsts pab_00-16'!S19</f>
        <v>106.72</v>
      </c>
    </row>
    <row r="22" spans="1:8" ht="13.5" thickBot="1" x14ac:dyDescent="0.25">
      <c r="A22" s="35" t="s">
        <v>5</v>
      </c>
      <c r="B22" s="5" t="s">
        <v>4</v>
      </c>
      <c r="C22" s="13">
        <v>325</v>
      </c>
      <c r="D22" s="13">
        <v>341</v>
      </c>
      <c r="E22" s="13">
        <v>307</v>
      </c>
      <c r="F22" s="13">
        <v>315</v>
      </c>
      <c r="G22" s="10">
        <f>'[1]valsts pab_00-16'!R20</f>
        <v>335</v>
      </c>
      <c r="H22" s="10">
        <f>'[1]valsts pab_00-16'!S20</f>
        <v>363</v>
      </c>
    </row>
    <row r="23" spans="1:8" ht="23.25" thickBot="1" x14ac:dyDescent="0.25">
      <c r="A23" s="34"/>
      <c r="B23" s="7" t="s">
        <v>2</v>
      </c>
      <c r="C23" s="8">
        <v>153.27175144136913</v>
      </c>
      <c r="D23" s="8">
        <v>155.1641709495108</v>
      </c>
      <c r="E23" s="8">
        <f>109.19/0.702804</f>
        <v>155.36337300299942</v>
      </c>
      <c r="F23" s="8">
        <v>175.98</v>
      </c>
      <c r="G23" s="8">
        <f>'[1]valsts pab_00-16'!R21</f>
        <v>183.61</v>
      </c>
      <c r="H23" s="8">
        <f>'[1]valsts pab_00-16'!S21</f>
        <v>193.29</v>
      </c>
    </row>
    <row r="24" spans="1:8" ht="23.25" thickBot="1" x14ac:dyDescent="0.25">
      <c r="A24" s="34" t="s">
        <v>26</v>
      </c>
      <c r="B24" s="14" t="s">
        <v>6</v>
      </c>
      <c r="C24" s="10">
        <v>15491</v>
      </c>
      <c r="D24" s="10">
        <v>16058</v>
      </c>
      <c r="E24" s="10">
        <v>17778</v>
      </c>
      <c r="F24" s="10">
        <v>19642</v>
      </c>
      <c r="G24" s="10">
        <f>'[1]valsts pab_00-16'!R22</f>
        <v>21142</v>
      </c>
      <c r="H24" s="10">
        <f>'[1]valsts pab_00-16'!S22</f>
        <v>23785</v>
      </c>
    </row>
    <row r="25" spans="1:8" ht="30" customHeight="1" thickBot="1" x14ac:dyDescent="0.25">
      <c r="A25" s="34"/>
      <c r="B25" s="7" t="s">
        <v>2</v>
      </c>
      <c r="C25" s="8">
        <v>79.680821395438841</v>
      </c>
      <c r="D25" s="8">
        <v>79.680821395438841</v>
      </c>
      <c r="E25" s="8">
        <v>79.680821395438841</v>
      </c>
      <c r="F25" s="8">
        <v>79.680000000000007</v>
      </c>
      <c r="G25" s="8">
        <f>'[1]valsts pab_00-16'!R23</f>
        <v>79.680000000000007</v>
      </c>
      <c r="H25" s="8">
        <f>'[1]valsts pab_00-16'!S23</f>
        <v>79.680000000000007</v>
      </c>
    </row>
    <row r="26" spans="1:8" ht="17.25" customHeight="1" thickBot="1" x14ac:dyDescent="0.25">
      <c r="A26" s="35" t="s">
        <v>7</v>
      </c>
      <c r="B26" s="5" t="s">
        <v>19</v>
      </c>
      <c r="C26" s="13">
        <v>2</v>
      </c>
      <c r="D26" s="13">
        <v>2</v>
      </c>
      <c r="E26" s="13">
        <v>1</v>
      </c>
      <c r="F26" s="31" t="s">
        <v>18</v>
      </c>
      <c r="G26" s="33" t="str">
        <f>'[1]valsts pab_00-16'!R24</f>
        <v xml:space="preserve"> -</v>
      </c>
      <c r="H26" s="33" t="str">
        <f>'[1]valsts pab_00-16'!S24</f>
        <v xml:space="preserve"> -</v>
      </c>
    </row>
    <row r="27" spans="1:8" ht="21" customHeight="1" thickBot="1" x14ac:dyDescent="0.25">
      <c r="A27" s="34"/>
      <c r="B27" s="7" t="s">
        <v>2</v>
      </c>
      <c r="C27" s="8">
        <v>128.05846295695528</v>
      </c>
      <c r="D27" s="8">
        <v>128.05846295695528</v>
      </c>
      <c r="E27" s="8">
        <v>128.05846295695528</v>
      </c>
      <c r="F27" s="32" t="s">
        <v>18</v>
      </c>
      <c r="G27" s="32" t="str">
        <f>'[1]valsts pab_00-16'!R25</f>
        <v xml:space="preserve"> -</v>
      </c>
      <c r="H27" s="32" t="str">
        <f>'[1]valsts pab_00-16'!S25</f>
        <v xml:space="preserve"> -</v>
      </c>
    </row>
    <row r="28" spans="1:8" ht="18" customHeight="1" thickBot="1" x14ac:dyDescent="0.25">
      <c r="A28" s="34" t="s">
        <v>31</v>
      </c>
      <c r="B28" s="5" t="s">
        <v>1</v>
      </c>
      <c r="C28" s="10">
        <v>3507</v>
      </c>
      <c r="D28" s="10">
        <v>3521</v>
      </c>
      <c r="E28" s="10">
        <f>3337+147</f>
        <v>3484</v>
      </c>
      <c r="F28" s="10">
        <v>3461</v>
      </c>
      <c r="G28" s="10">
        <f>'[1]valsts pab_00-16'!R26</f>
        <v>3434</v>
      </c>
      <c r="H28" s="10">
        <f>'[1]valsts pab_00-16'!S26</f>
        <v>3395</v>
      </c>
    </row>
    <row r="29" spans="1:8" ht="27" customHeight="1" thickBot="1" x14ac:dyDescent="0.25">
      <c r="A29" s="34"/>
      <c r="B29" s="7" t="s">
        <v>2</v>
      </c>
      <c r="C29" s="8">
        <v>85.372308637970193</v>
      </c>
      <c r="D29" s="8">
        <v>85.372308637970193</v>
      </c>
      <c r="E29" s="8">
        <f>60/0.702804</f>
        <v>85.372308637970193</v>
      </c>
      <c r="F29" s="8">
        <f>60/0.702804</f>
        <v>85.372308637970193</v>
      </c>
      <c r="G29" s="8">
        <f>'[1]valsts pab_00-16'!R27</f>
        <v>100</v>
      </c>
      <c r="H29" s="8">
        <f>'[1]valsts pab_00-16'!S27</f>
        <v>100</v>
      </c>
    </row>
    <row r="30" spans="1:8" ht="16.5" customHeight="1" thickBot="1" x14ac:dyDescent="0.25">
      <c r="A30" s="34" t="s">
        <v>27</v>
      </c>
      <c r="B30" s="5" t="s">
        <v>1</v>
      </c>
      <c r="C30" s="15">
        <v>441</v>
      </c>
      <c r="D30" s="15">
        <v>423</v>
      </c>
      <c r="E30" s="15">
        <v>419</v>
      </c>
      <c r="F30" s="15">
        <v>427</v>
      </c>
      <c r="G30" s="15">
        <f>'[1]valsts pab_00-16'!R28</f>
        <v>421</v>
      </c>
      <c r="H30" s="15">
        <f>'[1]valsts pab_00-16'!S28</f>
        <v>421</v>
      </c>
    </row>
    <row r="31" spans="1:8" ht="24" customHeight="1" thickBot="1" x14ac:dyDescent="0.25">
      <c r="A31" s="34"/>
      <c r="B31" s="7" t="s">
        <v>2</v>
      </c>
      <c r="C31" s="8">
        <v>65.452103289110482</v>
      </c>
      <c r="D31" s="8">
        <v>67.202235616188858</v>
      </c>
      <c r="E31" s="8">
        <f>48.69/0.702804</f>
        <v>69.279628459712811</v>
      </c>
      <c r="F31" s="8">
        <v>74.58</v>
      </c>
      <c r="G31" s="8">
        <f>'[1]valsts pab_00-16'!R29</f>
        <v>79.989999999999995</v>
      </c>
      <c r="H31" s="8">
        <f>'[1]valsts pab_00-16'!S29</f>
        <v>84.82</v>
      </c>
    </row>
    <row r="32" spans="1:8" ht="13.5" thickBot="1" x14ac:dyDescent="0.25">
      <c r="A32" s="35" t="s">
        <v>28</v>
      </c>
      <c r="B32" s="5" t="s">
        <v>1</v>
      </c>
      <c r="C32" s="10">
        <v>3205</v>
      </c>
      <c r="D32" s="10">
        <v>2989</v>
      </c>
      <c r="E32" s="10">
        <v>2791</v>
      </c>
      <c r="F32" s="10">
        <v>2603</v>
      </c>
      <c r="G32" s="10">
        <f>'[1]valsts pab_00-16'!R30</f>
        <v>2312</v>
      </c>
      <c r="H32" s="10">
        <f>'[1]valsts pab_00-16'!S30</f>
        <v>1993</v>
      </c>
    </row>
    <row r="33" spans="1:8" ht="23.25" thickBot="1" x14ac:dyDescent="0.25">
      <c r="A33" s="34"/>
      <c r="B33" s="7" t="s">
        <v>2</v>
      </c>
      <c r="C33" s="8">
        <v>45.531897940250765</v>
      </c>
      <c r="D33" s="8">
        <v>45.531897940250765</v>
      </c>
      <c r="E33" s="8">
        <f>32/0.702804</f>
        <v>45.531897940250765</v>
      </c>
      <c r="F33" s="8">
        <f>32/0.702804</f>
        <v>45.531897940250765</v>
      </c>
      <c r="G33" s="8">
        <f>'[1]valsts pab_00-16'!R31</f>
        <v>45.53</v>
      </c>
      <c r="H33" s="8">
        <f>'[1]valsts pab_00-16'!S31</f>
        <v>45.53</v>
      </c>
    </row>
    <row r="34" spans="1:8" ht="13.5" thickBot="1" x14ac:dyDescent="0.25">
      <c r="A34" s="35" t="s">
        <v>8</v>
      </c>
      <c r="B34" s="5" t="s">
        <v>1</v>
      </c>
      <c r="C34" s="6">
        <v>4053</v>
      </c>
      <c r="D34" s="6">
        <v>3906</v>
      </c>
      <c r="E34" s="6">
        <v>3781</v>
      </c>
      <c r="F34" s="6">
        <v>3693</v>
      </c>
      <c r="G34" s="6">
        <f>'[1]valsts pab_00-16'!R32</f>
        <v>3531</v>
      </c>
      <c r="H34" s="6">
        <f>'[1]valsts pab_00-16'!S32</f>
        <v>3382</v>
      </c>
    </row>
    <row r="35" spans="1:8" ht="23.25" thickBot="1" x14ac:dyDescent="0.25">
      <c r="A35" s="35"/>
      <c r="B35" s="7" t="s">
        <v>2</v>
      </c>
      <c r="C35" s="9">
        <v>54.069128804047786</v>
      </c>
      <c r="D35" s="9">
        <v>54.069128804047786</v>
      </c>
      <c r="E35" s="9">
        <v>54.069128804047786</v>
      </c>
      <c r="F35" s="9">
        <v>54.07</v>
      </c>
      <c r="G35" s="9">
        <f>'[1]valsts pab_00-16'!R33</f>
        <v>54.07</v>
      </c>
      <c r="H35" s="9">
        <f>'[1]valsts pab_00-16'!S33</f>
        <v>54.07</v>
      </c>
    </row>
    <row r="36" spans="1:8" ht="13.5" thickBot="1" x14ac:dyDescent="0.25">
      <c r="A36" s="35" t="s">
        <v>9</v>
      </c>
      <c r="B36" s="5" t="s">
        <v>1</v>
      </c>
      <c r="C36" s="13">
        <v>401</v>
      </c>
      <c r="D36" s="13">
        <v>461</v>
      </c>
      <c r="E36" s="13">
        <v>487</v>
      </c>
      <c r="F36" s="13">
        <v>498</v>
      </c>
      <c r="G36" s="10">
        <f>'[1]valsts pab_00-16'!R34</f>
        <v>491</v>
      </c>
      <c r="H36" s="10">
        <f>'[1]valsts pab_00-16'!S34</f>
        <v>482</v>
      </c>
    </row>
    <row r="37" spans="1:8" ht="23.25" thickBot="1" x14ac:dyDescent="0.25">
      <c r="A37" s="35"/>
      <c r="B37" s="7" t="s">
        <v>2</v>
      </c>
      <c r="C37" s="8">
        <v>113.82974485062692</v>
      </c>
      <c r="D37" s="8">
        <v>113.82974485062692</v>
      </c>
      <c r="E37" s="8">
        <v>113.82974485062692</v>
      </c>
      <c r="F37" s="8">
        <v>113.82974485062692</v>
      </c>
      <c r="G37" s="8">
        <f>'[1]valsts pab_00-16'!R35</f>
        <v>113.83</v>
      </c>
      <c r="H37" s="8">
        <f>'[1]valsts pab_00-16'!S35</f>
        <v>113.83</v>
      </c>
    </row>
    <row r="38" spans="1:8" ht="13.5" thickBot="1" x14ac:dyDescent="0.25">
      <c r="A38" s="35" t="s">
        <v>10</v>
      </c>
      <c r="B38" s="5" t="s">
        <v>1</v>
      </c>
      <c r="C38" s="13">
        <v>16</v>
      </c>
      <c r="D38" s="13">
        <v>18</v>
      </c>
      <c r="E38" s="13">
        <v>17</v>
      </c>
      <c r="F38" s="13">
        <v>20</v>
      </c>
      <c r="G38" s="10">
        <f>'[1]valsts pab_00-16'!R36</f>
        <v>23</v>
      </c>
      <c r="H38" s="10">
        <f>'[1]valsts pab_00-16'!S36</f>
        <v>20</v>
      </c>
    </row>
    <row r="39" spans="1:8" ht="23.25" thickBot="1" x14ac:dyDescent="0.25">
      <c r="A39" s="35"/>
      <c r="B39" s="7" t="s">
        <v>2</v>
      </c>
      <c r="C39" s="8">
        <v>49.800513372149275</v>
      </c>
      <c r="D39" s="8">
        <v>49.800513372149275</v>
      </c>
      <c r="E39" s="8">
        <v>49.800513372149275</v>
      </c>
      <c r="F39" s="8">
        <v>49.800513372149275</v>
      </c>
      <c r="G39" s="8">
        <f>'[1]valsts pab_00-16'!R37</f>
        <v>49.8</v>
      </c>
      <c r="H39" s="8">
        <f>'[1]valsts pab_00-16'!S37</f>
        <v>49.8</v>
      </c>
    </row>
    <row r="40" spans="1:8" ht="13.5" thickBot="1" x14ac:dyDescent="0.25">
      <c r="A40" s="35" t="s">
        <v>12</v>
      </c>
      <c r="B40" s="5" t="s">
        <v>1</v>
      </c>
      <c r="C40" s="13">
        <v>11</v>
      </c>
      <c r="D40" s="13">
        <v>9</v>
      </c>
      <c r="E40" s="13">
        <v>9</v>
      </c>
      <c r="F40" s="13">
        <v>10</v>
      </c>
      <c r="G40" s="10">
        <f>'[1]valsts pab_00-16'!R38</f>
        <v>12</v>
      </c>
      <c r="H40" s="10">
        <f>'[1]valsts pab_00-16'!S38</f>
        <v>11</v>
      </c>
    </row>
    <row r="41" spans="1:8" ht="23.25" thickBot="1" x14ac:dyDescent="0.25">
      <c r="A41" s="35"/>
      <c r="B41" s="7" t="s">
        <v>2</v>
      </c>
      <c r="C41" s="30">
        <v>1422.8718106328365</v>
      </c>
      <c r="D41" s="30">
        <v>1422.8718106328365</v>
      </c>
      <c r="E41" s="30">
        <v>1422.8718106328365</v>
      </c>
      <c r="F41" s="30">
        <v>1422.8718106328365</v>
      </c>
      <c r="G41" s="30">
        <f>'[1]valsts pab_00-16'!R39</f>
        <v>1422.87</v>
      </c>
      <c r="H41" s="30">
        <f>'[1]valsts pab_00-16'!S39</f>
        <v>1442.87</v>
      </c>
    </row>
    <row r="43" spans="1:8" ht="21.75" customHeight="1" x14ac:dyDescent="0.2">
      <c r="A43" s="36" t="s">
        <v>13</v>
      </c>
      <c r="B43" s="36"/>
      <c r="C43" s="36"/>
      <c r="D43" s="36"/>
      <c r="E43" s="36"/>
      <c r="F43" s="36"/>
    </row>
    <row r="44" spans="1:8" x14ac:dyDescent="0.2">
      <c r="A44" s="17"/>
    </row>
  </sheetData>
  <mergeCells count="21">
    <mergeCell ref="A43:F43"/>
    <mergeCell ref="A24:A25"/>
    <mergeCell ref="A2:E2"/>
    <mergeCell ref="A4:A5"/>
    <mergeCell ref="A6:A7"/>
    <mergeCell ref="A10:A11"/>
    <mergeCell ref="A12:A13"/>
    <mergeCell ref="A14:A15"/>
    <mergeCell ref="A16:A17"/>
    <mergeCell ref="A18:A19"/>
    <mergeCell ref="A20:A21"/>
    <mergeCell ref="A22:A23"/>
    <mergeCell ref="A8:A9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39370078740157483" right="0.15748031496062992" top="0.55118110236220474" bottom="0.39370078740157483" header="0.35433070866141736" footer="0.39370078740157483"/>
  <pageSetup paperSize="9" scale="93" orientation="portrait" r:id="rId1"/>
  <headerFooter alignWithMargins="0"/>
  <rowBreaks count="1" manualBreakCount="1">
    <brk id="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valsts_pab_LMlp</vt:lpstr>
      <vt:lpstr>valsts_pab_LMlp!Print_Area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Zirnite</dc:creator>
  <cp:lastModifiedBy>Irena Salmane</cp:lastModifiedBy>
  <cp:lastPrinted>2017-03-10T12:35:53Z</cp:lastPrinted>
  <dcterms:created xsi:type="dcterms:W3CDTF">2014-08-07T06:45:29Z</dcterms:created>
  <dcterms:modified xsi:type="dcterms:W3CDTF">2017-03-10T12:40:19Z</dcterms:modified>
</cp:coreProperties>
</file>